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nnis Hess\Desktop\"/>
    </mc:Choice>
  </mc:AlternateContent>
  <xr:revisionPtr revIDLastSave="0" documentId="10_ncr:100000_{D8BE8388-20AB-4B7B-B056-5BF9812DCDE7}" xr6:coauthVersionLast="31" xr6:coauthVersionMax="31" xr10:uidLastSave="{00000000-0000-0000-0000-000000000000}"/>
  <bookViews>
    <workbookView xWindow="0" yWindow="0" windowWidth="23040" windowHeight="8808" xr2:uid="{00000000-000D-0000-FFFF-FFFF00000000}"/>
  </bookViews>
  <sheets>
    <sheet name="Zahlungen" sheetId="1" r:id="rId1"/>
    <sheet name="Zahlungsdefinition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J3" i="1" l="1"/>
  <c r="D22" i="2" l="1"/>
  <c r="D15" i="2" l="1"/>
  <c r="D16" i="2" l="1"/>
  <c r="D13" i="2"/>
  <c r="D17" i="2" l="1"/>
  <c r="E16" i="2"/>
  <c r="D28" i="2" l="1"/>
  <c r="D23" i="2"/>
  <c r="D19" i="2"/>
  <c r="D18" i="2"/>
  <c r="D14" i="2"/>
  <c r="D27" i="2" l="1"/>
  <c r="D24" i="2"/>
  <c r="E25" i="2" l="1"/>
  <c r="K3" i="1"/>
  <c r="D26" i="2" s="1"/>
  <c r="E28" i="2"/>
  <c r="E27" i="2"/>
  <c r="E26" i="2"/>
  <c r="E21" i="2" l="1"/>
  <c r="E20" i="2"/>
  <c r="E18" i="2"/>
  <c r="E24" i="2"/>
  <c r="E22" i="2"/>
  <c r="E15" i="2"/>
  <c r="E13" i="2"/>
  <c r="E17" i="2"/>
  <c r="E14" i="2"/>
  <c r="E23" i="2"/>
  <c r="E19" i="2"/>
</calcChain>
</file>

<file path=xl/sharedStrings.xml><?xml version="1.0" encoding="utf-8"?>
<sst xmlns="http://schemas.openxmlformats.org/spreadsheetml/2006/main" count="88" uniqueCount="70">
  <si>
    <t>IBAN</t>
  </si>
  <si>
    <t>BIC</t>
  </si>
  <si>
    <t>Name</t>
  </si>
  <si>
    <t>Betrag</t>
  </si>
  <si>
    <t>Verwendungszweck</t>
  </si>
  <si>
    <t>DRESDEFF</t>
  </si>
  <si>
    <t>Zahlungspartner - Name</t>
  </si>
  <si>
    <t>Zahlungspartner - IBAN</t>
  </si>
  <si>
    <t>Zahlungspartner - BIC</t>
  </si>
  <si>
    <t>Auftraggeber</t>
  </si>
  <si>
    <t>ementexx GmbH</t>
  </si>
  <si>
    <t>HELADEF1</t>
  </si>
  <si>
    <t>SCT</t>
  </si>
  <si>
    <t>SDD-B2B</t>
  </si>
  <si>
    <t>SDD-CORE</t>
  </si>
  <si>
    <t>Auftraggeber - Name</t>
  </si>
  <si>
    <t>Auftraggeber - IBAN</t>
  </si>
  <si>
    <t>Auftraggeber - BIC</t>
  </si>
  <si>
    <t>Basisinformationen</t>
  </si>
  <si>
    <t>DK 2.6</t>
  </si>
  <si>
    <t>DK 2.7</t>
  </si>
  <si>
    <t>Zahlungsart</t>
  </si>
  <si>
    <t>SEPA-Version</t>
  </si>
  <si>
    <t>Gläubiger-ID</t>
  </si>
  <si>
    <t>Feldzuordnung</t>
  </si>
  <si>
    <t>Auftraggeberermittlung</t>
  </si>
  <si>
    <t>Manuelle Auswahl</t>
  </si>
  <si>
    <t>Zahlungspartner - Kontonummer</t>
  </si>
  <si>
    <t>Zahlungspartner - Bankleitzahl</t>
  </si>
  <si>
    <t>Aus Feldzuordnung</t>
  </si>
  <si>
    <t>Feldname</t>
  </si>
  <si>
    <t>Bezug</t>
  </si>
  <si>
    <t>Inhalt</t>
  </si>
  <si>
    <t>Hilfstabellen</t>
  </si>
  <si>
    <t>NN</t>
  </si>
  <si>
    <t>SDD-COR1</t>
  </si>
  <si>
    <t>Mandat - Referenz</t>
  </si>
  <si>
    <t>Mandat - Unterschriftsdatum</t>
  </si>
  <si>
    <t>Mandat - Sequenz</t>
  </si>
  <si>
    <t>Mandatsverwaltung mit SEPAtoolboxx</t>
  </si>
  <si>
    <t>Ja / Nein</t>
  </si>
  <si>
    <t>Nein</t>
  </si>
  <si>
    <t>Ja</t>
  </si>
  <si>
    <t>Auftraggeber - Gläubigeridentifikation</t>
  </si>
  <si>
    <t>End-To-End-Id</t>
  </si>
  <si>
    <t>DE95500800000000001234</t>
  </si>
  <si>
    <t>V1</t>
  </si>
  <si>
    <t>SeqType</t>
  </si>
  <si>
    <t>FRST</t>
  </si>
  <si>
    <t>DE777</t>
  </si>
  <si>
    <t>Lastschrift - Ausführungsdatum</t>
  </si>
  <si>
    <t>SigDate</t>
  </si>
  <si>
    <t>Zeilensprungintervall</t>
  </si>
  <si>
    <t>Kontonummer</t>
  </si>
  <si>
    <t>BLZ</t>
  </si>
  <si>
    <t>TEST</t>
  </si>
  <si>
    <t>Dateinamenspräfix</t>
  </si>
  <si>
    <t>Erstellung Dateibegleitzettel</t>
  </si>
  <si>
    <t>Begleitzettel</t>
  </si>
  <si>
    <t>Ohne</t>
  </si>
  <si>
    <t>Begleitzettel mit Einzeltransaktionen</t>
  </si>
  <si>
    <t>DE76 1110 0000 0039 3939 39</t>
  </si>
  <si>
    <t>Kd.-Nr.</t>
  </si>
  <si>
    <t>RG-Nr.</t>
  </si>
  <si>
    <t>Md.-Referenz</t>
  </si>
  <si>
    <t>SCT-URGENT</t>
  </si>
  <si>
    <t>DK 2.8</t>
  </si>
  <si>
    <t>DK 2.9</t>
  </si>
  <si>
    <t>DK 3.0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</si>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</sst>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B6B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2" borderId="1" xfId="0" applyFill="1" applyBorder="1"/>
    <xf numFmtId="0" fontId="4" fillId="2" borderId="0" xfId="0" applyFont="1" applyFill="1" applyBorder="1"/>
    <xf numFmtId="0" fontId="0" fillId="2" borderId="3" xfId="0" applyFill="1" applyBorder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8" xfId="0" applyFont="1" applyFill="1" applyBorder="1"/>
    <xf numFmtId="0" fontId="4" fillId="2" borderId="12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1" fontId="4" fillId="2" borderId="9" xfId="0" quotePrefix="1" applyNumberFormat="1" applyFont="1" applyFill="1" applyBorder="1" applyAlignment="1">
      <alignment horizontal="left"/>
    </xf>
    <xf numFmtId="0" fontId="4" fillId="2" borderId="11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5" fillId="2" borderId="7" xfId="0" applyFont="1" applyFill="1" applyBorder="1" applyAlignment="1">
      <alignment horizontal="left"/>
    </xf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" fontId="4" fillId="2" borderId="9" xfId="0" quotePrefix="1" applyNumberFormat="1" applyFont="1" applyFill="1" applyBorder="1" applyAlignment="1" applyProtection="1">
      <alignment horizontal="left"/>
      <protection locked="0"/>
    </xf>
    <xf numFmtId="0" fontId="4" fillId="2" borderId="17" xfId="0" applyFont="1" applyFill="1" applyBorder="1"/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/>
    <xf numFmtId="49" fontId="0" fillId="2" borderId="0" xfId="0" applyNumberFormat="1" applyFill="1"/>
    <xf numFmtId="49" fontId="5" fillId="2" borderId="8" xfId="0" applyNumberFormat="1" applyFont="1" applyFill="1" applyBorder="1"/>
    <xf numFmtId="49" fontId="5" fillId="2" borderId="7" xfId="0" applyNumberFormat="1" applyFont="1" applyFill="1" applyBorder="1"/>
    <xf numFmtId="49" fontId="4" fillId="2" borderId="12" xfId="0" applyNumberFormat="1" applyFont="1" applyFill="1" applyBorder="1"/>
    <xf numFmtId="49" fontId="4" fillId="2" borderId="9" xfId="0" applyNumberFormat="1" applyFont="1" applyFill="1" applyBorder="1"/>
    <xf numFmtId="0" fontId="3" fillId="2" borderId="0" xfId="0" applyFont="1" applyFill="1"/>
    <xf numFmtId="14" fontId="4" fillId="2" borderId="17" xfId="0" applyNumberFormat="1" applyFont="1" applyFill="1" applyBorder="1" applyAlignment="1" applyProtection="1">
      <alignment horizontal="left"/>
      <protection locked="0"/>
    </xf>
    <xf numFmtId="0" fontId="4" fillId="2" borderId="12" xfId="0" applyNumberFormat="1" applyFont="1" applyFill="1" applyBorder="1" applyAlignment="1" applyProtection="1">
      <alignment horizontal="left"/>
      <protection locked="0"/>
    </xf>
    <xf numFmtId="0" fontId="0" fillId="2" borderId="11" xfId="0" applyNumberForma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0" fontId="4" fillId="2" borderId="9" xfId="0" quotePrefix="1" applyNumberFormat="1" applyFont="1" applyFill="1" applyBorder="1" applyProtection="1">
      <protection locked="0"/>
    </xf>
    <xf numFmtId="0" fontId="4" fillId="2" borderId="17" xfId="0" applyNumberFormat="1" applyFont="1" applyFill="1" applyBorder="1" applyAlignment="1" applyProtection="1">
      <alignment horizontal="left"/>
      <protection locked="0"/>
    </xf>
    <xf numFmtId="0" fontId="1" fillId="3" borderId="4" xfId="0" applyFont="1" applyFill="1" applyBorder="1"/>
    <xf numFmtId="0" fontId="3" fillId="3" borderId="5" xfId="0" applyFont="1" applyFill="1" applyBorder="1"/>
    <xf numFmtId="0" fontId="6" fillId="3" borderId="5" xfId="0" applyFont="1" applyFill="1" applyBorder="1"/>
    <xf numFmtId="49" fontId="3" fillId="3" borderId="6" xfId="0" applyNumberFormat="1" applyFont="1" applyFill="1" applyBorder="1"/>
    <xf numFmtId="0" fontId="6" fillId="3" borderId="6" xfId="0" applyFont="1" applyFill="1" applyBorder="1"/>
    <xf numFmtId="0" fontId="0" fillId="2" borderId="0" xfId="0" applyNumberFormat="1" applyFill="1"/>
    <xf numFmtId="0" fontId="1" fillId="3" borderId="5" xfId="0" applyFont="1" applyFill="1" applyBorder="1"/>
    <xf numFmtId="49" fontId="1" fillId="3" borderId="6" xfId="0" applyNumberFormat="1" applyFont="1" applyFill="1" applyBorder="1"/>
    <xf numFmtId="0" fontId="4" fillId="2" borderId="19" xfId="0" applyFont="1" applyFill="1" applyBorder="1"/>
    <xf numFmtId="0" fontId="1" fillId="3" borderId="6" xfId="0" applyFont="1" applyFill="1" applyBorder="1"/>
    <xf numFmtId="14" fontId="4" fillId="2" borderId="8" xfId="0" applyNumberFormat="1" applyFont="1" applyFill="1" applyBorder="1"/>
    <xf numFmtId="0" fontId="4" fillId="2" borderId="20" xfId="0" applyFont="1" applyFill="1" applyBorder="1"/>
    <xf numFmtId="14" fontId="4" fillId="2" borderId="11" xfId="0" applyNumberFormat="1" applyFont="1" applyFill="1" applyBorder="1" applyProtection="1">
      <protection locked="0"/>
    </xf>
    <xf numFmtId="0" fontId="4" fillId="2" borderId="21" xfId="0" applyFont="1" applyFill="1" applyBorder="1"/>
    <xf numFmtId="14" fontId="4" fillId="2" borderId="10" xfId="0" applyNumberFormat="1" applyFont="1" applyFill="1" applyBorder="1" applyProtection="1">
      <protection locked="0"/>
    </xf>
    <xf numFmtId="49" fontId="3" fillId="3" borderId="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16B6B"/>
      <color rgb="FFCA1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5"/>
  <sheetViews>
    <sheetView tabSelected="1" workbookViewId="0">
      <selection activeCell="J9" sqref="J9"/>
    </sheetView>
  </sheetViews>
  <sheetFormatPr baseColWidth="10" defaultColWidth="11.5234375" defaultRowHeight="14.4" x14ac:dyDescent="0.55000000000000004"/>
  <cols>
    <col min="1" max="1" width="11.5234375" style="1"/>
    <col min="2" max="2" width="13" style="1" bestFit="1" customWidth="1"/>
    <col min="3" max="3" width="18.20703125" style="1" bestFit="1" customWidth="1"/>
    <col min="4" max="4" width="13.3125" style="1" bestFit="1" customWidth="1"/>
    <col min="5" max="5" width="7" style="1" bestFit="1" customWidth="1"/>
    <col min="6" max="6" width="7" style="52" bestFit="1" customWidth="1"/>
    <col min="7" max="7" width="6.5234375" style="1" bestFit="1" customWidth="1"/>
    <col min="8" max="8" width="10.20703125" style="1" bestFit="1" customWidth="1"/>
    <col min="9" max="9" width="9.47265625" style="52" bestFit="1" customWidth="1"/>
    <col min="10" max="10" width="48.3125" style="1" bestFit="1" customWidth="1"/>
    <col min="11" max="11" width="12.47265625" style="1" bestFit="1" customWidth="1"/>
    <col min="12" max="16384" width="11.5234375" style="1"/>
  </cols>
  <sheetData>
    <row r="1" spans="2:13" ht="14.7" thickBot="1" x14ac:dyDescent="0.6"/>
    <row r="2" spans="2:13" s="2" customFormat="1" ht="14.7" thickBot="1" x14ac:dyDescent="0.6">
      <c r="B2" s="47" t="s">
        <v>2</v>
      </c>
      <c r="C2" s="53" t="s">
        <v>0</v>
      </c>
      <c r="D2" s="53" t="s">
        <v>53</v>
      </c>
      <c r="E2" s="53" t="s">
        <v>54</v>
      </c>
      <c r="F2" s="53" t="s">
        <v>62</v>
      </c>
      <c r="G2" s="53" t="s">
        <v>63</v>
      </c>
      <c r="H2" s="53" t="s">
        <v>1</v>
      </c>
      <c r="I2" s="53" t="s">
        <v>3</v>
      </c>
      <c r="J2" s="54" t="s">
        <v>4</v>
      </c>
      <c r="K2" s="53" t="s">
        <v>64</v>
      </c>
      <c r="L2" s="53" t="s">
        <v>47</v>
      </c>
      <c r="M2" s="56" t="s">
        <v>51</v>
      </c>
    </row>
    <row r="3" spans="2:13" s="3" customFormat="1" ht="11.7" x14ac:dyDescent="0.45">
      <c r="B3" s="55" t="s">
        <v>69</v>
      </c>
      <c r="C3" s="7" t="s">
        <v>45</v>
      </c>
      <c r="D3" s="7"/>
      <c r="E3" s="7"/>
      <c r="F3" s="7">
        <v>187220</v>
      </c>
      <c r="G3" s="7">
        <v>3712</v>
      </c>
      <c r="H3" s="7" t="s">
        <v>5</v>
      </c>
      <c r="I3" s="7">
        <v>137.15</v>
      </c>
      <c r="J3" s="7" t="str">
        <f>CONCATENATE("Kundennummer ",F3," Rechnungsnummer ",G3)</f>
        <v>Kundennummer 187220 Rechnungsnummer 3712</v>
      </c>
      <c r="K3" s="7" t="str">
        <f>CONCATENATE("MR",F3)</f>
        <v>MR187220</v>
      </c>
      <c r="L3" s="7" t="s">
        <v>48</v>
      </c>
      <c r="M3" s="57">
        <v>41640</v>
      </c>
    </row>
    <row r="4" spans="2:13" s="3" customFormat="1" ht="11.7" x14ac:dyDescent="0.45">
      <c r="B4" s="58" t="s">
        <v>69</v>
      </c>
      <c r="C4" s="43" t="s">
        <v>45</v>
      </c>
      <c r="D4" s="43"/>
      <c r="E4" s="43"/>
      <c r="F4" s="43">
        <v>187220</v>
      </c>
      <c r="G4" s="43">
        <v>3713</v>
      </c>
      <c r="H4" s="43" t="s">
        <v>5</v>
      </c>
      <c r="I4" s="43">
        <v>222.44</v>
      </c>
      <c r="J4" s="43" t="str">
        <f>CONCATENATE("Kundennummer ",F4," Rechnungsnummer ",G4)</f>
        <v>Kundennummer 187220 Rechnungsnummer 3713</v>
      </c>
      <c r="K4" s="43" t="str">
        <f>CONCATENATE("MR",F4)</f>
        <v>MR187220</v>
      </c>
      <c r="L4" s="43" t="s">
        <v>48</v>
      </c>
      <c r="M4" s="59">
        <v>41640</v>
      </c>
    </row>
    <row r="5" spans="2:13" s="3" customFormat="1" ht="11.7" x14ac:dyDescent="0.45">
      <c r="B5" s="58"/>
      <c r="C5" s="43"/>
      <c r="D5" s="43"/>
      <c r="E5" s="43"/>
      <c r="F5" s="43"/>
      <c r="G5" s="43"/>
      <c r="H5" s="43"/>
      <c r="I5" s="43"/>
      <c r="J5" s="43"/>
      <c r="K5" s="43"/>
      <c r="L5" s="43"/>
      <c r="M5" s="59"/>
    </row>
    <row r="6" spans="2:13" s="3" customFormat="1" ht="11.7" x14ac:dyDescent="0.45">
      <c r="B6" s="58"/>
      <c r="C6" s="43"/>
      <c r="D6" s="43"/>
      <c r="E6" s="43"/>
      <c r="F6" s="43"/>
      <c r="G6" s="43"/>
      <c r="H6" s="43"/>
      <c r="I6" s="43"/>
      <c r="J6" s="43"/>
      <c r="K6" s="43"/>
      <c r="L6" s="43"/>
      <c r="M6" s="59"/>
    </row>
    <row r="7" spans="2:13" s="3" customFormat="1" ht="11.7" x14ac:dyDescent="0.45">
      <c r="B7" s="58"/>
      <c r="C7" s="43"/>
      <c r="D7" s="43"/>
      <c r="E7" s="43"/>
      <c r="F7" s="43"/>
      <c r="G7" s="43"/>
      <c r="H7" s="43"/>
      <c r="I7" s="43"/>
      <c r="J7" s="43"/>
      <c r="K7" s="43"/>
      <c r="L7" s="43"/>
      <c r="M7" s="59"/>
    </row>
    <row r="8" spans="2:13" s="3" customFormat="1" ht="11.7" x14ac:dyDescent="0.45">
      <c r="B8" s="58"/>
      <c r="C8" s="43"/>
      <c r="D8" s="43"/>
      <c r="E8" s="43"/>
      <c r="F8" s="43"/>
      <c r="G8" s="43"/>
      <c r="H8" s="43"/>
      <c r="I8" s="43"/>
      <c r="J8" s="43"/>
      <c r="K8" s="43"/>
      <c r="L8" s="43"/>
      <c r="M8" s="59"/>
    </row>
    <row r="9" spans="2:13" s="3" customFormat="1" ht="11.7" x14ac:dyDescent="0.45">
      <c r="B9" s="58"/>
      <c r="C9" s="43"/>
      <c r="D9" s="43"/>
      <c r="E9" s="43"/>
      <c r="F9" s="43"/>
      <c r="G9" s="43"/>
      <c r="H9" s="43"/>
      <c r="I9" s="43"/>
      <c r="J9" s="43"/>
      <c r="K9" s="43"/>
      <c r="L9" s="43"/>
      <c r="M9" s="59"/>
    </row>
    <row r="10" spans="2:13" s="3" customFormat="1" ht="11.7" x14ac:dyDescent="0.45">
      <c r="B10" s="58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59"/>
    </row>
    <row r="11" spans="2:13" s="3" customFormat="1" ht="11.7" x14ac:dyDescent="0.45">
      <c r="B11" s="58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9"/>
    </row>
    <row r="12" spans="2:13" s="3" customFormat="1" ht="11.7" x14ac:dyDescent="0.45">
      <c r="B12" s="5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9"/>
    </row>
    <row r="13" spans="2:13" s="3" customFormat="1" ht="11.7" x14ac:dyDescent="0.45">
      <c r="B13" s="5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9"/>
    </row>
    <row r="14" spans="2:13" s="3" customFormat="1" ht="11.7" x14ac:dyDescent="0.45">
      <c r="B14" s="5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9"/>
    </row>
    <row r="15" spans="2:13" s="3" customFormat="1" ht="11.7" x14ac:dyDescent="0.45">
      <c r="B15" s="5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9"/>
    </row>
    <row r="16" spans="2:13" s="3" customFormat="1" ht="11.7" x14ac:dyDescent="0.45">
      <c r="B16" s="5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59"/>
    </row>
    <row r="17" spans="2:13" s="3" customFormat="1" ht="11.7" x14ac:dyDescent="0.45">
      <c r="B17" s="5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9"/>
    </row>
    <row r="18" spans="2:13" x14ac:dyDescent="0.55000000000000004">
      <c r="B18" s="5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9"/>
    </row>
    <row r="19" spans="2:13" x14ac:dyDescent="0.55000000000000004">
      <c r="B19" s="5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/>
    </row>
    <row r="20" spans="2:13" x14ac:dyDescent="0.55000000000000004">
      <c r="B20" s="5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9"/>
    </row>
    <row r="21" spans="2:13" s="3" customFormat="1" ht="11.7" x14ac:dyDescent="0.45">
      <c r="B21" s="5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/>
    </row>
    <row r="22" spans="2:13" s="3" customFormat="1" ht="11.7" x14ac:dyDescent="0.45">
      <c r="B22" s="5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9"/>
    </row>
    <row r="23" spans="2:13" s="3" customFormat="1" ht="11.7" x14ac:dyDescent="0.45">
      <c r="B23" s="5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/>
    </row>
    <row r="24" spans="2:13" s="3" customFormat="1" ht="11.7" x14ac:dyDescent="0.45">
      <c r="B24" s="58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9"/>
    </row>
    <row r="25" spans="2:13" s="3" customFormat="1" ht="11.7" x14ac:dyDescent="0.45">
      <c r="B25" s="58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/>
    </row>
    <row r="26" spans="2:13" s="3" customFormat="1" ht="11.7" x14ac:dyDescent="0.45">
      <c r="B26" s="5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9"/>
    </row>
    <row r="27" spans="2:13" s="3" customFormat="1" ht="11.7" x14ac:dyDescent="0.45">
      <c r="B27" s="5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/>
    </row>
    <row r="28" spans="2:13" s="3" customFormat="1" ht="11.7" x14ac:dyDescent="0.45">
      <c r="B28" s="5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9"/>
    </row>
    <row r="29" spans="2:13" s="3" customFormat="1" ht="11.7" x14ac:dyDescent="0.45">
      <c r="B29" s="58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/>
    </row>
    <row r="30" spans="2:13" s="3" customFormat="1" ht="11.7" x14ac:dyDescent="0.45">
      <c r="B30" s="58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9"/>
    </row>
    <row r="31" spans="2:13" s="3" customFormat="1" ht="11.7" x14ac:dyDescent="0.45">
      <c r="B31" s="58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9"/>
    </row>
    <row r="32" spans="2:13" s="3" customFormat="1" ht="11.7" x14ac:dyDescent="0.45">
      <c r="B32" s="58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9"/>
    </row>
    <row r="33" spans="2:13" x14ac:dyDescent="0.55000000000000004">
      <c r="B33" s="58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59"/>
    </row>
    <row r="34" spans="2:13" x14ac:dyDescent="0.55000000000000004">
      <c r="B34" s="58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59"/>
    </row>
    <row r="35" spans="2:13" x14ac:dyDescent="0.55000000000000004">
      <c r="B35" s="5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59"/>
    </row>
    <row r="36" spans="2:13" s="3" customFormat="1" ht="11.7" x14ac:dyDescent="0.45">
      <c r="B36" s="58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59"/>
    </row>
    <row r="37" spans="2:13" s="3" customFormat="1" ht="11.7" x14ac:dyDescent="0.45">
      <c r="B37" s="5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59"/>
    </row>
    <row r="38" spans="2:13" s="3" customFormat="1" ht="11.7" x14ac:dyDescent="0.45">
      <c r="B38" s="58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9"/>
    </row>
    <row r="39" spans="2:13" s="3" customFormat="1" ht="11.7" x14ac:dyDescent="0.45">
      <c r="B39" s="58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9"/>
    </row>
    <row r="40" spans="2:13" s="3" customFormat="1" ht="11.7" x14ac:dyDescent="0.45">
      <c r="B40" s="5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9"/>
    </row>
    <row r="41" spans="2:13" s="3" customFormat="1" ht="11.7" x14ac:dyDescent="0.45">
      <c r="B41" s="58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59"/>
    </row>
    <row r="42" spans="2:13" s="3" customFormat="1" ht="11.7" x14ac:dyDescent="0.45">
      <c r="B42" s="5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59"/>
    </row>
    <row r="43" spans="2:13" s="3" customFormat="1" ht="11.7" x14ac:dyDescent="0.45">
      <c r="B43" s="58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59"/>
    </row>
    <row r="44" spans="2:13" s="3" customFormat="1" ht="11.7" x14ac:dyDescent="0.45">
      <c r="B44" s="58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59"/>
    </row>
    <row r="45" spans="2:13" s="3" customFormat="1" ht="11.7" x14ac:dyDescent="0.45">
      <c r="B45" s="58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59"/>
    </row>
    <row r="46" spans="2:13" s="3" customFormat="1" ht="11.7" x14ac:dyDescent="0.45">
      <c r="B46" s="58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9"/>
    </row>
    <row r="47" spans="2:13" s="3" customFormat="1" ht="11.7" x14ac:dyDescent="0.45">
      <c r="B47" s="58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59"/>
    </row>
    <row r="48" spans="2:13" x14ac:dyDescent="0.55000000000000004">
      <c r="B48" s="58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59"/>
    </row>
    <row r="49" spans="2:13" x14ac:dyDescent="0.55000000000000004">
      <c r="B49" s="58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59"/>
    </row>
    <row r="50" spans="2:13" x14ac:dyDescent="0.55000000000000004">
      <c r="B50" s="58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59"/>
    </row>
    <row r="51" spans="2:13" s="3" customFormat="1" ht="11.7" x14ac:dyDescent="0.45">
      <c r="B51" s="58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59"/>
    </row>
    <row r="52" spans="2:13" s="3" customFormat="1" ht="11.7" x14ac:dyDescent="0.45">
      <c r="B52" s="58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59"/>
    </row>
    <row r="53" spans="2:13" s="3" customFormat="1" ht="11.7" x14ac:dyDescent="0.45">
      <c r="B53" s="58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59"/>
    </row>
    <row r="54" spans="2:13" s="3" customFormat="1" ht="11.7" x14ac:dyDescent="0.45">
      <c r="B54" s="5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59"/>
    </row>
    <row r="55" spans="2:13" s="3" customFormat="1" ht="11.7" x14ac:dyDescent="0.45">
      <c r="B55" s="58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59"/>
    </row>
    <row r="56" spans="2:13" s="3" customFormat="1" ht="11.7" x14ac:dyDescent="0.45">
      <c r="B56" s="58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59"/>
    </row>
    <row r="57" spans="2:13" s="3" customFormat="1" ht="11.7" x14ac:dyDescent="0.45">
      <c r="B57" s="58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59"/>
    </row>
    <row r="58" spans="2:13" s="3" customFormat="1" ht="11.7" x14ac:dyDescent="0.45">
      <c r="B58" s="58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59"/>
    </row>
    <row r="59" spans="2:13" s="3" customFormat="1" ht="11.7" x14ac:dyDescent="0.45">
      <c r="B59" s="58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59"/>
    </row>
    <row r="60" spans="2:13" s="3" customFormat="1" ht="11.7" x14ac:dyDescent="0.45">
      <c r="B60" s="58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59"/>
    </row>
    <row r="61" spans="2:13" s="3" customFormat="1" ht="11.7" x14ac:dyDescent="0.45">
      <c r="B61" s="58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59"/>
    </row>
    <row r="62" spans="2:13" s="3" customFormat="1" ht="11.7" x14ac:dyDescent="0.45">
      <c r="B62" s="58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59"/>
    </row>
    <row r="63" spans="2:13" x14ac:dyDescent="0.55000000000000004">
      <c r="B63" s="58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59"/>
    </row>
    <row r="64" spans="2:13" x14ac:dyDescent="0.55000000000000004">
      <c r="B64" s="58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59"/>
    </row>
    <row r="65" spans="2:13" x14ac:dyDescent="0.55000000000000004">
      <c r="B65" s="58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59"/>
    </row>
    <row r="66" spans="2:13" s="3" customFormat="1" ht="11.7" x14ac:dyDescent="0.45">
      <c r="B66" s="58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59"/>
    </row>
    <row r="67" spans="2:13" s="3" customFormat="1" ht="11.7" x14ac:dyDescent="0.45">
      <c r="B67" s="58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59"/>
    </row>
    <row r="68" spans="2:13" s="3" customFormat="1" ht="11.7" x14ac:dyDescent="0.45">
      <c r="B68" s="58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59"/>
    </row>
    <row r="69" spans="2:13" s="3" customFormat="1" ht="11.7" x14ac:dyDescent="0.45">
      <c r="B69" s="58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59"/>
    </row>
    <row r="70" spans="2:13" s="3" customFormat="1" ht="11.7" x14ac:dyDescent="0.45">
      <c r="B70" s="58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59"/>
    </row>
    <row r="71" spans="2:13" s="3" customFormat="1" ht="11.7" x14ac:dyDescent="0.45">
      <c r="B71" s="58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59"/>
    </row>
    <row r="72" spans="2:13" s="3" customFormat="1" ht="11.7" x14ac:dyDescent="0.45">
      <c r="B72" s="58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59"/>
    </row>
    <row r="73" spans="2:13" s="3" customFormat="1" ht="11.7" x14ac:dyDescent="0.45">
      <c r="B73" s="58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59"/>
    </row>
    <row r="74" spans="2:13" s="3" customFormat="1" ht="11.7" x14ac:dyDescent="0.45">
      <c r="B74" s="58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59"/>
    </row>
    <row r="75" spans="2:13" s="3" customFormat="1" ht="11.7" x14ac:dyDescent="0.45">
      <c r="B75" s="58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59"/>
    </row>
    <row r="76" spans="2:13" s="3" customFormat="1" ht="11.7" x14ac:dyDescent="0.45">
      <c r="B76" s="58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59"/>
    </row>
    <row r="77" spans="2:13" s="3" customFormat="1" ht="11.7" x14ac:dyDescent="0.45">
      <c r="B77" s="58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59"/>
    </row>
    <row r="78" spans="2:13" x14ac:dyDescent="0.55000000000000004">
      <c r="B78" s="58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59"/>
    </row>
    <row r="79" spans="2:13" x14ac:dyDescent="0.55000000000000004">
      <c r="B79" s="58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59"/>
    </row>
    <row r="80" spans="2:13" x14ac:dyDescent="0.55000000000000004">
      <c r="B80" s="58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59"/>
    </row>
    <row r="81" spans="2:13" s="3" customFormat="1" ht="11.7" x14ac:dyDescent="0.45">
      <c r="B81" s="58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59"/>
    </row>
    <row r="82" spans="2:13" s="3" customFormat="1" ht="11.7" x14ac:dyDescent="0.45">
      <c r="B82" s="58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59"/>
    </row>
    <row r="83" spans="2:13" s="3" customFormat="1" ht="11.7" x14ac:dyDescent="0.45">
      <c r="B83" s="58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59"/>
    </row>
    <row r="84" spans="2:13" s="3" customFormat="1" ht="11.7" x14ac:dyDescent="0.45">
      <c r="B84" s="58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59"/>
    </row>
    <row r="85" spans="2:13" s="3" customFormat="1" ht="11.7" x14ac:dyDescent="0.45">
      <c r="B85" s="58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59"/>
    </row>
    <row r="86" spans="2:13" s="3" customFormat="1" ht="11.7" x14ac:dyDescent="0.45">
      <c r="B86" s="58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59"/>
    </row>
    <row r="87" spans="2:13" s="3" customFormat="1" ht="11.7" x14ac:dyDescent="0.45">
      <c r="B87" s="58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59"/>
    </row>
    <row r="88" spans="2:13" s="3" customFormat="1" ht="11.7" x14ac:dyDescent="0.45">
      <c r="B88" s="58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59"/>
    </row>
    <row r="89" spans="2:13" s="3" customFormat="1" ht="11.7" x14ac:dyDescent="0.45">
      <c r="B89" s="58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59"/>
    </row>
    <row r="90" spans="2:13" s="3" customFormat="1" ht="11.7" x14ac:dyDescent="0.45">
      <c r="B90" s="58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59"/>
    </row>
    <row r="91" spans="2:13" s="3" customFormat="1" ht="11.7" x14ac:dyDescent="0.45">
      <c r="B91" s="58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59"/>
    </row>
    <row r="92" spans="2:13" s="3" customFormat="1" ht="11.7" x14ac:dyDescent="0.45">
      <c r="B92" s="58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59"/>
    </row>
    <row r="93" spans="2:13" x14ac:dyDescent="0.55000000000000004">
      <c r="B93" s="58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59"/>
    </row>
    <row r="94" spans="2:13" x14ac:dyDescent="0.55000000000000004">
      <c r="B94" s="58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59"/>
    </row>
    <row r="95" spans="2:13" x14ac:dyDescent="0.55000000000000004">
      <c r="B95" s="58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59"/>
    </row>
    <row r="96" spans="2:13" s="3" customFormat="1" ht="11.7" x14ac:dyDescent="0.45">
      <c r="B96" s="58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59"/>
    </row>
    <row r="97" spans="2:13" s="3" customFormat="1" ht="11.7" x14ac:dyDescent="0.45">
      <c r="B97" s="58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59"/>
    </row>
    <row r="98" spans="2:13" s="3" customFormat="1" ht="11.7" x14ac:dyDescent="0.45">
      <c r="B98" s="58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59"/>
    </row>
    <row r="99" spans="2:13" s="3" customFormat="1" ht="11.7" x14ac:dyDescent="0.45">
      <c r="B99" s="58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59"/>
    </row>
    <row r="100" spans="2:13" s="3" customFormat="1" ht="11.7" x14ac:dyDescent="0.45">
      <c r="B100" s="58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59"/>
    </row>
    <row r="101" spans="2:13" s="3" customFormat="1" ht="11.7" x14ac:dyDescent="0.45">
      <c r="B101" s="58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59"/>
    </row>
    <row r="102" spans="2:13" s="3" customFormat="1" ht="11.7" x14ac:dyDescent="0.45">
      <c r="B102" s="58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59"/>
    </row>
    <row r="103" spans="2:13" s="3" customFormat="1" ht="11.7" x14ac:dyDescent="0.45">
      <c r="B103" s="58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59"/>
    </row>
    <row r="104" spans="2:13" s="3" customFormat="1" ht="11.7" x14ac:dyDescent="0.45">
      <c r="B104" s="58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59"/>
    </row>
    <row r="105" spans="2:13" s="3" customFormat="1" ht="11.7" x14ac:dyDescent="0.45">
      <c r="B105" s="58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59"/>
    </row>
    <row r="106" spans="2:13" s="3" customFormat="1" ht="11.7" x14ac:dyDescent="0.45">
      <c r="B106" s="58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59"/>
    </row>
    <row r="107" spans="2:13" s="3" customFormat="1" ht="11.7" x14ac:dyDescent="0.45">
      <c r="B107" s="58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59"/>
    </row>
    <row r="108" spans="2:13" x14ac:dyDescent="0.55000000000000004">
      <c r="B108" s="58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59"/>
    </row>
    <row r="109" spans="2:13" x14ac:dyDescent="0.55000000000000004">
      <c r="B109" s="58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59"/>
    </row>
    <row r="110" spans="2:13" x14ac:dyDescent="0.55000000000000004">
      <c r="B110" s="58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59"/>
    </row>
    <row r="111" spans="2:13" s="3" customFormat="1" ht="11.7" x14ac:dyDescent="0.45">
      <c r="B111" s="58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59"/>
    </row>
    <row r="112" spans="2:13" s="3" customFormat="1" ht="11.7" x14ac:dyDescent="0.45">
      <c r="B112" s="58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59"/>
    </row>
    <row r="113" spans="2:13" s="3" customFormat="1" ht="11.7" x14ac:dyDescent="0.45">
      <c r="B113" s="58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59"/>
    </row>
    <row r="114" spans="2:13" s="3" customFormat="1" ht="11.7" x14ac:dyDescent="0.45">
      <c r="B114" s="58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59"/>
    </row>
    <row r="115" spans="2:13" s="3" customFormat="1" ht="11.7" x14ac:dyDescent="0.45">
      <c r="B115" s="58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59"/>
    </row>
    <row r="116" spans="2:13" s="3" customFormat="1" ht="11.7" x14ac:dyDescent="0.45">
      <c r="B116" s="58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59"/>
    </row>
    <row r="117" spans="2:13" s="3" customFormat="1" ht="11.7" x14ac:dyDescent="0.45">
      <c r="B117" s="58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59"/>
    </row>
    <row r="118" spans="2:13" s="3" customFormat="1" ht="11.7" x14ac:dyDescent="0.45">
      <c r="B118" s="58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59"/>
    </row>
    <row r="119" spans="2:13" s="3" customFormat="1" ht="11.7" x14ac:dyDescent="0.45">
      <c r="B119" s="58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59"/>
    </row>
    <row r="120" spans="2:13" s="3" customFormat="1" ht="11.7" x14ac:dyDescent="0.45">
      <c r="B120" s="58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59"/>
    </row>
    <row r="121" spans="2:13" s="3" customFormat="1" ht="11.7" x14ac:dyDescent="0.45">
      <c r="B121" s="58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59"/>
    </row>
    <row r="122" spans="2:13" s="3" customFormat="1" ht="11.7" x14ac:dyDescent="0.45">
      <c r="B122" s="58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59"/>
    </row>
    <row r="123" spans="2:13" x14ac:dyDescent="0.55000000000000004">
      <c r="B123" s="58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59"/>
    </row>
    <row r="124" spans="2:13" x14ac:dyDescent="0.55000000000000004">
      <c r="B124" s="58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59"/>
    </row>
    <row r="125" spans="2:13" ht="14.7" thickBot="1" x14ac:dyDescent="0.6">
      <c r="B125" s="60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6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1"/>
  <sheetViews>
    <sheetView zoomScale="92" zoomScaleNormal="92" workbookViewId="0">
      <selection activeCell="G15" sqref="G15"/>
    </sheetView>
  </sheetViews>
  <sheetFormatPr baseColWidth="10" defaultColWidth="10.83984375" defaultRowHeight="14.4" x14ac:dyDescent="0.55000000000000004"/>
  <cols>
    <col min="1" max="1" width="1.68359375" style="1" customWidth="1"/>
    <col min="2" max="2" width="1.20703125" style="1" customWidth="1"/>
    <col min="3" max="3" width="28.734375" style="1" customWidth="1"/>
    <col min="4" max="4" width="25.3125" style="1" customWidth="1"/>
    <col min="5" max="5" width="18.68359375" style="3" customWidth="1"/>
    <col min="6" max="6" width="15.20703125" style="32" customWidth="1"/>
    <col min="7" max="7" width="26.68359375" style="1" bestFit="1" customWidth="1"/>
    <col min="8" max="14" width="10.83984375" style="1"/>
    <col min="15" max="15" width="1.734375" style="1" customWidth="1"/>
    <col min="16" max="20" width="10.83984375" style="1"/>
    <col min="21" max="21" width="12.83984375" style="3" customWidth="1"/>
    <col min="22" max="22" width="12.47265625" style="3" customWidth="1"/>
    <col min="23" max="23" width="17.83984375" style="3" customWidth="1"/>
    <col min="24" max="24" width="10.83984375" style="3"/>
    <col min="25" max="16384" width="10.83984375" style="1"/>
  </cols>
  <sheetData>
    <row r="1" spans="1:23" ht="14.7" thickBot="1" x14ac:dyDescent="0.6">
      <c r="A1" s="37" t="s">
        <v>46</v>
      </c>
    </row>
    <row r="2" spans="1:23" ht="14.7" thickBot="1" x14ac:dyDescent="0.6">
      <c r="B2" s="47" t="s">
        <v>18</v>
      </c>
      <c r="C2" s="48"/>
      <c r="D2" s="48"/>
      <c r="E2" s="51"/>
    </row>
    <row r="3" spans="1:23" x14ac:dyDescent="0.55000000000000004">
      <c r="B3" s="4"/>
      <c r="C3" s="7" t="s">
        <v>21</v>
      </c>
      <c r="D3" s="24" t="s">
        <v>12</v>
      </c>
      <c r="E3" s="9"/>
    </row>
    <row r="4" spans="1:23" x14ac:dyDescent="0.55000000000000004">
      <c r="B4" s="4"/>
      <c r="C4" s="10" t="s">
        <v>22</v>
      </c>
      <c r="D4" s="25" t="s">
        <v>68</v>
      </c>
      <c r="E4" s="14"/>
    </row>
    <row r="5" spans="1:23" x14ac:dyDescent="0.55000000000000004">
      <c r="B5" s="4"/>
      <c r="C5" s="10" t="s">
        <v>56</v>
      </c>
      <c r="D5" s="25" t="s">
        <v>55</v>
      </c>
      <c r="E5" s="14"/>
    </row>
    <row r="6" spans="1:23" x14ac:dyDescent="0.55000000000000004">
      <c r="B6" s="4"/>
      <c r="C6" s="10" t="s">
        <v>57</v>
      </c>
      <c r="D6" s="25" t="s">
        <v>60</v>
      </c>
      <c r="E6" s="14"/>
    </row>
    <row r="7" spans="1:23" x14ac:dyDescent="0.55000000000000004">
      <c r="B7" s="4"/>
      <c r="C7" s="10" t="s">
        <v>25</v>
      </c>
      <c r="D7" s="25" t="s">
        <v>29</v>
      </c>
      <c r="E7" s="14"/>
    </row>
    <row r="8" spans="1:23" x14ac:dyDescent="0.55000000000000004">
      <c r="B8" s="4"/>
      <c r="C8" s="5" t="s">
        <v>39</v>
      </c>
      <c r="D8" s="26" t="s">
        <v>41</v>
      </c>
      <c r="E8" s="15"/>
    </row>
    <row r="9" spans="1:23" ht="14.7" thickBot="1" x14ac:dyDescent="0.6">
      <c r="B9" s="6"/>
      <c r="C9" s="8" t="s">
        <v>52</v>
      </c>
      <c r="D9" s="27">
        <v>1</v>
      </c>
      <c r="E9" s="16"/>
      <c r="H9"/>
    </row>
    <row r="10" spans="1:23" ht="14.7" thickBot="1" x14ac:dyDescent="0.6">
      <c r="C10" s="2"/>
      <c r="U10" s="20"/>
      <c r="V10" s="20"/>
      <c r="W10" s="20"/>
    </row>
    <row r="11" spans="1:23" ht="14.7" thickBot="1" x14ac:dyDescent="0.6">
      <c r="B11" s="47" t="s">
        <v>24</v>
      </c>
      <c r="C11" s="48"/>
      <c r="D11" s="48"/>
      <c r="E11" s="51"/>
      <c r="U11" s="20"/>
      <c r="V11" s="20"/>
      <c r="W11" s="20"/>
    </row>
    <row r="12" spans="1:23" x14ac:dyDescent="0.55000000000000004">
      <c r="B12" s="4"/>
      <c r="C12" s="11" t="s">
        <v>30</v>
      </c>
      <c r="D12" s="19" t="s">
        <v>32</v>
      </c>
      <c r="E12" s="12" t="s">
        <v>31</v>
      </c>
      <c r="G12" s="3"/>
      <c r="U12" s="20"/>
      <c r="V12" s="20"/>
      <c r="W12" s="20"/>
    </row>
    <row r="13" spans="1:23" x14ac:dyDescent="0.55000000000000004">
      <c r="B13" s="4"/>
      <c r="C13" s="17" t="s">
        <v>15</v>
      </c>
      <c r="D13" s="22" t="str">
        <f>$C$32</f>
        <v>ementexx GmbH</v>
      </c>
      <c r="E13" s="18" t="str">
        <f ca="1">IF(_xlfn.ISFORMULA(D13), _xlfn.FORMULATEXT(D13),IF(D13="","","Fixer Wert"))</f>
        <v>=$C$32</v>
      </c>
      <c r="U13" s="20"/>
      <c r="V13" s="20"/>
      <c r="W13" s="20"/>
    </row>
    <row r="14" spans="1:23" x14ac:dyDescent="0.55000000000000004">
      <c r="B14" s="4"/>
      <c r="C14" s="10" t="s">
        <v>16</v>
      </c>
      <c r="D14" s="23" t="str">
        <f>$D$32</f>
        <v>DE76 1110 0000 0039 3939 39</v>
      </c>
      <c r="E14" s="14" t="str">
        <f t="shared" ref="E14:E28" ca="1" si="0">IF(_xlfn.ISFORMULA(D14), _xlfn.FORMULATEXT(D14),IF(D14="","","Fixer Wert"))</f>
        <v>=$D$32</v>
      </c>
      <c r="U14" s="20"/>
      <c r="V14" s="20"/>
      <c r="W14" s="20"/>
    </row>
    <row r="15" spans="1:23" x14ac:dyDescent="0.55000000000000004">
      <c r="B15" s="4"/>
      <c r="C15" s="10" t="s">
        <v>17</v>
      </c>
      <c r="D15" s="39" t="str">
        <f>$E$32</f>
        <v>HELADEF1</v>
      </c>
      <c r="E15" s="14" t="str">
        <f t="shared" ca="1" si="0"/>
        <v>=$E$32</v>
      </c>
      <c r="U15" s="20"/>
      <c r="V15" s="20"/>
      <c r="W15" s="20"/>
    </row>
    <row r="16" spans="1:23" x14ac:dyDescent="0.55000000000000004">
      <c r="B16" s="4"/>
      <c r="C16" s="10" t="s">
        <v>43</v>
      </c>
      <c r="D16" s="39" t="str">
        <f>$F$32</f>
        <v>DE777</v>
      </c>
      <c r="E16" s="14" t="str">
        <f ca="1">IF(_xlfn.ISFORMULA(D16), _xlfn.FORMULATEXT(D16),IF(D16="","","Fixer Wert"))</f>
        <v>=$F$32</v>
      </c>
      <c r="U16" s="31"/>
      <c r="V16" s="31"/>
      <c r="W16" s="31"/>
    </row>
    <row r="17" spans="2:23" x14ac:dyDescent="0.55000000000000004">
      <c r="B17" s="4"/>
      <c r="C17" s="10" t="s">
        <v>6</v>
      </c>
      <c r="D17" s="23" t="str">
        <f>Zahlungen!B3</f>
        <v>Max Mustermann</v>
      </c>
      <c r="E17" s="14" t="str">
        <f t="shared" ca="1" si="0"/>
        <v>=Zahlungen!B3</v>
      </c>
      <c r="U17" s="21"/>
      <c r="V17" s="21"/>
      <c r="W17" s="21"/>
    </row>
    <row r="18" spans="2:23" x14ac:dyDescent="0.55000000000000004">
      <c r="B18" s="4"/>
      <c r="C18" s="10" t="s">
        <v>7</v>
      </c>
      <c r="D18" s="23" t="str">
        <f>Zahlungen!C3</f>
        <v>DE95500800000000001234</v>
      </c>
      <c r="E18" s="14" t="str">
        <f t="shared" ca="1" si="0"/>
        <v>=Zahlungen!C3</v>
      </c>
    </row>
    <row r="19" spans="2:23" x14ac:dyDescent="0.55000000000000004">
      <c r="B19" s="4"/>
      <c r="C19" s="10" t="s">
        <v>8</v>
      </c>
      <c r="D19" s="23" t="str">
        <f>Zahlungen!H3</f>
        <v>DRESDEFF</v>
      </c>
      <c r="E19" s="14" t="str">
        <f t="shared" ca="1" si="0"/>
        <v>=Zahlungen!H3</v>
      </c>
    </row>
    <row r="20" spans="2:23" x14ac:dyDescent="0.55000000000000004">
      <c r="B20" s="4"/>
      <c r="C20" s="10" t="s">
        <v>27</v>
      </c>
      <c r="D20" s="23"/>
      <c r="E20" s="14" t="str">
        <f t="shared" ca="1" si="0"/>
        <v/>
      </c>
    </row>
    <row r="21" spans="2:23" x14ac:dyDescent="0.55000000000000004">
      <c r="B21" s="4"/>
      <c r="C21" s="10" t="s">
        <v>28</v>
      </c>
      <c r="D21" s="23"/>
      <c r="E21" s="14" t="str">
        <f t="shared" ca="1" si="0"/>
        <v/>
      </c>
    </row>
    <row r="22" spans="2:23" x14ac:dyDescent="0.55000000000000004">
      <c r="B22" s="4"/>
      <c r="C22" s="10" t="s">
        <v>3</v>
      </c>
      <c r="D22" s="23">
        <f>Zahlungen!I3</f>
        <v>137.15</v>
      </c>
      <c r="E22" s="14" t="str">
        <f t="shared" ca="1" si="0"/>
        <v>=Zahlungen!I3</v>
      </c>
    </row>
    <row r="23" spans="2:23" x14ac:dyDescent="0.55000000000000004">
      <c r="B23" s="4"/>
      <c r="C23" s="10" t="s">
        <v>4</v>
      </c>
      <c r="D23" s="23" t="str">
        <f>Zahlungen!J3</f>
        <v>Kundennummer 187220 Rechnungsnummer 3712</v>
      </c>
      <c r="E23" s="14" t="str">
        <f t="shared" ca="1" si="0"/>
        <v>=Zahlungen!J3</v>
      </c>
    </row>
    <row r="24" spans="2:23" x14ac:dyDescent="0.55000000000000004">
      <c r="B24" s="4"/>
      <c r="C24" s="28" t="s">
        <v>44</v>
      </c>
      <c r="D24" s="46">
        <f>Zahlungen!F3</f>
        <v>187220</v>
      </c>
      <c r="E24" s="14" t="str">
        <f t="shared" ca="1" si="0"/>
        <v>=Zahlungen!F3</v>
      </c>
    </row>
    <row r="25" spans="2:23" x14ac:dyDescent="0.55000000000000004">
      <c r="B25" s="4"/>
      <c r="C25" s="28" t="s">
        <v>50</v>
      </c>
      <c r="D25" s="38">
        <v>41719</v>
      </c>
      <c r="E25" s="14" t="str">
        <f t="shared" ca="1" si="0"/>
        <v>Fixer Wert</v>
      </c>
    </row>
    <row r="26" spans="2:23" x14ac:dyDescent="0.55000000000000004">
      <c r="B26" s="4"/>
      <c r="C26" s="28" t="s">
        <v>36</v>
      </c>
      <c r="D26" s="29" t="str">
        <f>Zahlungen!K3</f>
        <v>MR187220</v>
      </c>
      <c r="E26" s="14" t="str">
        <f t="shared" ca="1" si="0"/>
        <v>=Zahlungen!K3</v>
      </c>
    </row>
    <row r="27" spans="2:23" x14ac:dyDescent="0.55000000000000004">
      <c r="B27" s="4"/>
      <c r="C27" s="28" t="s">
        <v>37</v>
      </c>
      <c r="D27" s="38">
        <f>Zahlungen!M3</f>
        <v>41640</v>
      </c>
      <c r="E27" s="14" t="str">
        <f t="shared" ca="1" si="0"/>
        <v>=Zahlungen!M3</v>
      </c>
    </row>
    <row r="28" spans="2:23" ht="14.7" thickBot="1" x14ac:dyDescent="0.6">
      <c r="B28" s="6"/>
      <c r="C28" s="8" t="s">
        <v>38</v>
      </c>
      <c r="D28" s="30" t="str">
        <f>Zahlungen!L3</f>
        <v>FRST</v>
      </c>
      <c r="E28" s="16" t="str">
        <f t="shared" ca="1" si="0"/>
        <v>=Zahlungen!L3</v>
      </c>
    </row>
    <row r="29" spans="2:23" ht="14.7" thickBot="1" x14ac:dyDescent="0.6"/>
    <row r="30" spans="2:23" ht="14.7" thickBot="1" x14ac:dyDescent="0.6">
      <c r="B30" s="47" t="s">
        <v>9</v>
      </c>
      <c r="C30" s="48"/>
      <c r="D30" s="48"/>
      <c r="E30" s="49"/>
      <c r="F30" s="50"/>
    </row>
    <row r="31" spans="2:23" x14ac:dyDescent="0.55000000000000004">
      <c r="B31" s="4"/>
      <c r="C31" s="11" t="s">
        <v>2</v>
      </c>
      <c r="D31" s="11" t="s">
        <v>0</v>
      </c>
      <c r="E31" s="11" t="s">
        <v>1</v>
      </c>
      <c r="F31" s="33" t="s">
        <v>23</v>
      </c>
    </row>
    <row r="32" spans="2:23" x14ac:dyDescent="0.55000000000000004">
      <c r="B32" s="4"/>
      <c r="C32" s="43" t="s">
        <v>10</v>
      </c>
      <c r="D32" s="43" t="s">
        <v>61</v>
      </c>
      <c r="E32" s="43" t="s">
        <v>11</v>
      </c>
      <c r="F32" s="41" t="s">
        <v>49</v>
      </c>
    </row>
    <row r="33" spans="2:8" x14ac:dyDescent="0.55000000000000004">
      <c r="B33" s="4"/>
      <c r="C33" s="43"/>
      <c r="D33" s="43"/>
      <c r="E33" s="43"/>
      <c r="F33" s="40"/>
    </row>
    <row r="34" spans="2:8" x14ac:dyDescent="0.55000000000000004">
      <c r="B34" s="4"/>
      <c r="C34" s="43"/>
      <c r="D34" s="43"/>
      <c r="E34" s="43"/>
      <c r="F34" s="40"/>
    </row>
    <row r="35" spans="2:8" x14ac:dyDescent="0.55000000000000004">
      <c r="B35" s="4"/>
      <c r="C35" s="43"/>
      <c r="D35" s="43"/>
      <c r="E35" s="43"/>
      <c r="F35" s="40"/>
    </row>
    <row r="36" spans="2:8" x14ac:dyDescent="0.55000000000000004">
      <c r="B36" s="4"/>
      <c r="C36" s="43"/>
      <c r="D36" s="43"/>
      <c r="E36" s="43"/>
      <c r="F36" s="40"/>
    </row>
    <row r="37" spans="2:8" x14ac:dyDescent="0.55000000000000004">
      <c r="B37" s="4"/>
      <c r="C37" s="43"/>
      <c r="D37" s="43"/>
      <c r="E37" s="43"/>
      <c r="F37" s="40"/>
    </row>
    <row r="38" spans="2:8" x14ac:dyDescent="0.55000000000000004">
      <c r="B38" s="4"/>
      <c r="C38" s="43"/>
      <c r="D38" s="43"/>
      <c r="E38" s="43"/>
      <c r="F38" s="40"/>
    </row>
    <row r="39" spans="2:8" x14ac:dyDescent="0.55000000000000004">
      <c r="B39" s="4"/>
      <c r="C39" s="43"/>
      <c r="D39" s="43"/>
      <c r="E39" s="43"/>
      <c r="F39" s="40"/>
    </row>
    <row r="40" spans="2:8" x14ac:dyDescent="0.55000000000000004">
      <c r="B40" s="4"/>
      <c r="C40" s="43"/>
      <c r="D40" s="43"/>
      <c r="E40" s="43"/>
      <c r="F40" s="40"/>
    </row>
    <row r="41" spans="2:8" x14ac:dyDescent="0.55000000000000004">
      <c r="B41" s="4"/>
      <c r="C41" s="43"/>
      <c r="D41" s="43"/>
      <c r="E41" s="43"/>
      <c r="F41" s="40"/>
    </row>
    <row r="42" spans="2:8" x14ac:dyDescent="0.55000000000000004">
      <c r="B42" s="4"/>
      <c r="C42" s="43"/>
      <c r="D42" s="43"/>
      <c r="E42" s="43"/>
      <c r="F42" s="40"/>
    </row>
    <row r="43" spans="2:8" x14ac:dyDescent="0.55000000000000004">
      <c r="B43" s="4"/>
      <c r="C43" s="43"/>
      <c r="D43" s="43"/>
      <c r="E43" s="43"/>
      <c r="F43" s="40"/>
    </row>
    <row r="44" spans="2:8" x14ac:dyDescent="0.55000000000000004">
      <c r="B44" s="4"/>
      <c r="C44" s="43"/>
      <c r="D44" s="43"/>
      <c r="E44" s="43"/>
      <c r="F44" s="40"/>
    </row>
    <row r="45" spans="2:8" ht="14.7" thickBot="1" x14ac:dyDescent="0.6">
      <c r="B45" s="6"/>
      <c r="C45" s="44"/>
      <c r="D45" s="45"/>
      <c r="E45" s="45"/>
      <c r="F45" s="42"/>
    </row>
    <row r="47" spans="2:8" ht="14.7" hidden="1" thickBot="1" x14ac:dyDescent="0.6">
      <c r="B47" s="47" t="s">
        <v>33</v>
      </c>
      <c r="C47" s="48"/>
      <c r="D47" s="48"/>
      <c r="E47" s="48"/>
      <c r="F47" s="62"/>
      <c r="G47" s="48"/>
      <c r="H47" s="51"/>
    </row>
    <row r="48" spans="2:8" hidden="1" x14ac:dyDescent="0.55000000000000004">
      <c r="B48" s="4"/>
      <c r="C48" s="11" t="s">
        <v>21</v>
      </c>
      <c r="D48" s="11" t="s">
        <v>22</v>
      </c>
      <c r="E48" s="11" t="s">
        <v>25</v>
      </c>
      <c r="F48" s="34" t="s">
        <v>40</v>
      </c>
      <c r="G48" s="11" t="s">
        <v>58</v>
      </c>
      <c r="H48" s="12" t="s">
        <v>34</v>
      </c>
    </row>
    <row r="49" spans="2:8" hidden="1" x14ac:dyDescent="0.55000000000000004">
      <c r="B49" s="4"/>
      <c r="C49" s="10" t="s">
        <v>12</v>
      </c>
      <c r="D49" s="10" t="s">
        <v>19</v>
      </c>
      <c r="E49" s="10" t="s">
        <v>26</v>
      </c>
      <c r="F49" s="35" t="s">
        <v>42</v>
      </c>
      <c r="G49" s="10" t="s">
        <v>59</v>
      </c>
      <c r="H49" s="14"/>
    </row>
    <row r="50" spans="2:8" hidden="1" x14ac:dyDescent="0.55000000000000004">
      <c r="B50" s="4"/>
      <c r="C50" s="10" t="s">
        <v>65</v>
      </c>
      <c r="D50" s="10" t="s">
        <v>20</v>
      </c>
      <c r="E50" s="10" t="s">
        <v>29</v>
      </c>
      <c r="F50" s="35" t="s">
        <v>41</v>
      </c>
      <c r="G50" s="10" t="s">
        <v>58</v>
      </c>
      <c r="H50" s="14"/>
    </row>
    <row r="51" spans="2:8" hidden="1" x14ac:dyDescent="0.55000000000000004">
      <c r="B51" s="4"/>
      <c r="C51" s="10" t="s">
        <v>13</v>
      </c>
      <c r="D51" s="10" t="s">
        <v>66</v>
      </c>
      <c r="E51" s="10"/>
      <c r="F51" s="35"/>
      <c r="G51" s="10" t="s">
        <v>60</v>
      </c>
      <c r="H51" s="14"/>
    </row>
    <row r="52" spans="2:8" hidden="1" x14ac:dyDescent="0.55000000000000004">
      <c r="B52" s="4"/>
      <c r="C52" s="10" t="s">
        <v>14</v>
      </c>
      <c r="D52" s="10" t="s">
        <v>67</v>
      </c>
      <c r="E52" s="10"/>
      <c r="F52" s="35"/>
      <c r="G52" s="10"/>
      <c r="H52" s="14"/>
    </row>
    <row r="53" spans="2:8" hidden="1" x14ac:dyDescent="0.55000000000000004">
      <c r="B53" s="4"/>
      <c r="C53" s="10" t="s">
        <v>35</v>
      </c>
      <c r="D53" s="10" t="s">
        <v>68</v>
      </c>
      <c r="E53" s="10"/>
      <c r="F53" s="35"/>
      <c r="G53" s="10"/>
      <c r="H53" s="14"/>
    </row>
    <row r="54" spans="2:8" hidden="1" x14ac:dyDescent="0.55000000000000004">
      <c r="B54" s="4"/>
      <c r="C54" s="10"/>
      <c r="D54" s="10"/>
      <c r="E54" s="10"/>
      <c r="F54" s="35"/>
      <c r="G54" s="10"/>
      <c r="H54" s="14"/>
    </row>
    <row r="55" spans="2:8" hidden="1" x14ac:dyDescent="0.55000000000000004">
      <c r="B55" s="4"/>
      <c r="C55" s="10"/>
      <c r="D55" s="10"/>
      <c r="E55" s="10"/>
      <c r="F55" s="35"/>
      <c r="G55" s="10"/>
      <c r="H55" s="14"/>
    </row>
    <row r="56" spans="2:8" hidden="1" x14ac:dyDescent="0.55000000000000004">
      <c r="B56" s="4"/>
      <c r="C56" s="10"/>
      <c r="D56" s="10"/>
      <c r="E56" s="10"/>
      <c r="F56" s="35"/>
      <c r="G56" s="10"/>
      <c r="H56" s="14"/>
    </row>
    <row r="57" spans="2:8" hidden="1" x14ac:dyDescent="0.55000000000000004">
      <c r="B57" s="4"/>
      <c r="C57" s="10"/>
      <c r="D57" s="10"/>
      <c r="E57" s="10"/>
      <c r="F57" s="35"/>
      <c r="G57" s="10"/>
      <c r="H57" s="14"/>
    </row>
    <row r="58" spans="2:8" hidden="1" x14ac:dyDescent="0.55000000000000004">
      <c r="B58" s="4"/>
      <c r="C58" s="10"/>
      <c r="D58" s="10"/>
      <c r="E58" s="10"/>
      <c r="F58" s="35"/>
      <c r="G58" s="10"/>
      <c r="H58" s="14"/>
    </row>
    <row r="59" spans="2:8" hidden="1" x14ac:dyDescent="0.55000000000000004">
      <c r="B59" s="4"/>
      <c r="C59" s="10"/>
      <c r="D59" s="10"/>
      <c r="E59" s="10"/>
      <c r="F59" s="35"/>
      <c r="G59" s="10"/>
      <c r="H59" s="14"/>
    </row>
    <row r="60" spans="2:8" hidden="1" x14ac:dyDescent="0.55000000000000004">
      <c r="B60" s="4"/>
      <c r="C60" s="10"/>
      <c r="D60" s="10"/>
      <c r="E60" s="10"/>
      <c r="F60" s="35"/>
      <c r="G60" s="10"/>
      <c r="H60" s="14"/>
    </row>
    <row r="61" spans="2:8" ht="14.7" hidden="1" thickBot="1" x14ac:dyDescent="0.6">
      <c r="B61" s="6"/>
      <c r="C61" s="8"/>
      <c r="D61" s="8"/>
      <c r="E61" s="8"/>
      <c r="F61" s="36"/>
      <c r="G61" s="13"/>
      <c r="H61" s="16"/>
    </row>
  </sheetData>
  <dataValidations count="6">
    <dataValidation type="list" allowBlank="1" showInputMessage="1" showErrorMessage="1" sqref="G60 D7" xr:uid="{00000000-0002-0000-0100-000000000000}">
      <formula1>$E$49:$E$50</formula1>
    </dataValidation>
    <dataValidation type="list" allowBlank="1" showInputMessage="1" showErrorMessage="1" sqref="G53:G59" xr:uid="{00000000-0002-0000-0100-000001000000}">
      <formula1>$D$49:$D$50</formula1>
    </dataValidation>
    <dataValidation type="list" allowBlank="1" showInputMessage="1" showErrorMessage="1" sqref="D8" xr:uid="{00000000-0002-0000-0100-000003000000}">
      <formula1>$F$49:$F$50</formula1>
    </dataValidation>
    <dataValidation type="list" allowBlank="1" showInputMessage="1" showErrorMessage="1" sqref="D6" xr:uid="{00000000-0002-0000-0100-000004000000}">
      <formula1>$G$49:$G$51</formula1>
    </dataValidation>
    <dataValidation type="list" allowBlank="1" showInputMessage="1" showErrorMessage="1" sqref="D3" xr:uid="{00000000-0002-0000-0100-000002000000}">
      <formula1>$C$49:$C$53</formula1>
    </dataValidation>
    <dataValidation type="list" allowBlank="1" showInputMessage="1" showErrorMessage="1" sqref="D4" xr:uid="{04C055BE-A29F-4810-A9B4-B4CD31C664F1}">
      <formula1>$D$49:$D$53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Zahlungen</vt:lpstr>
      <vt:lpstr>Zahlungsdefinition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Scholz</dc:creator>
  <cp:lastModifiedBy>Dennis Hess</cp:lastModifiedBy>
  <cp:lastPrinted>2014-01-15T12:29:52Z</cp:lastPrinted>
  <dcterms:created xsi:type="dcterms:W3CDTF">2014-01-15T09:04:22Z</dcterms:created>
  <dcterms:modified xsi:type="dcterms:W3CDTF">2018-09-20T08:53:07Z</dcterms:modified>
</cp:coreProperties>
</file>